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15" yWindow="870" windowWidth="19320" windowHeight="7290" firstSheet="2" activeTab="4"/>
  </bookViews>
  <sheets>
    <sheet name="30.08.2024 нов" sheetId="57" r:id="rId1"/>
    <sheet name="(2) 09.09.2024 нов" sheetId="58" r:id="rId2"/>
    <sheet name="(3) 08.10.2024 нов (исп)" sheetId="59" r:id="rId3"/>
    <sheet name="(4) 10.10.2024 нов (исп)" sheetId="60" r:id="rId4"/>
    <sheet name="(5) 10.10.2024 (исп)" sheetId="61" r:id="rId5"/>
  </sheets>
  <calcPr calcId="145621"/>
</workbook>
</file>

<file path=xl/calcChain.xml><?xml version="1.0" encoding="utf-8"?>
<calcChain xmlns="http://schemas.openxmlformats.org/spreadsheetml/2006/main">
  <c r="E11" i="61" l="1"/>
  <c r="F11" i="61"/>
  <c r="D11" i="61"/>
  <c r="F10" i="61"/>
  <c r="E10" i="61"/>
  <c r="D10" i="61"/>
  <c r="F11" i="60" l="1"/>
  <c r="D11" i="60"/>
  <c r="E10" i="60"/>
  <c r="E11" i="60"/>
  <c r="F10" i="60"/>
  <c r="D10" i="60"/>
  <c r="E11" i="59" l="1"/>
  <c r="F11" i="59"/>
  <c r="F10" i="59"/>
  <c r="D10" i="59"/>
  <c r="F11" i="58" l="1"/>
  <c r="F10" i="58"/>
  <c r="F10" i="57" l="1"/>
</calcChain>
</file>

<file path=xl/sharedStrings.xml><?xml version="1.0" encoding="utf-8"?>
<sst xmlns="http://schemas.openxmlformats.org/spreadsheetml/2006/main" count="103" uniqueCount="21">
  <si>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</si>
  <si>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</si>
  <si>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</si>
  <si>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</si>
  <si>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</si>
  <si>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</si>
  <si>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</si>
  <si>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</si>
  <si>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</si>
  <si>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</si>
  <si>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</si>
  <si>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</si>
  <si>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</si>
  <si>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</si>
  <si>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</si>
  <si>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</si>
  <si>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t>Федеральный бюджет 2024 г. (157 0113 234 01 9 2020 244 226)</t>
  </si>
  <si>
    <t xml:space="preserve">1) контроль своевременности и правильности заполнения электронных Анкет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 (далее – Анкета ИКТ), размещенных на планшетных компьютерах, или Анкет ИКТ на бумажных носителях;
2) комплектование заполненных Анкет ИКТ (в пачки на бумажных носителях или пакеты данных, выгруженные с планшетных компьютеров или карт памяти 
на рабочую станцию);
3) выполнение контрольных мероприятий от лица Томскстата полноты и правильности информации, получаемой от респондентов;
4) ввод первичных статистических данных с Анкет ИКТ на бумажных носителях на сервер Центра обработки данных федерального уровня (ЦОДФУ);
5) загрузка на сервер ЦОДФУ пакетов данных, выгруженных с планшетных компьютеров или карт памяти;
6) проверка и корректировка информационного массива данных по запросам федерального уровня.
</t>
  </si>
  <si>
    <r>
      <rPr>
        <b/>
        <sz val="9"/>
        <color theme="1"/>
        <rFont val="Arial"/>
        <family val="2"/>
        <charset val="204"/>
      </rPr>
      <t>Инструктор территориального уровня</t>
    </r>
    <r>
      <rPr>
        <sz val="9"/>
        <color theme="1"/>
        <rFont val="Arial"/>
        <family val="2"/>
        <charset val="204"/>
      </rPr>
      <t xml:space="preserve"> </t>
    </r>
  </si>
  <si>
    <r>
      <rPr>
        <b/>
        <sz val="9"/>
        <color theme="1"/>
        <rFont val="Arial"/>
        <family val="2"/>
        <charset val="204"/>
      </rPr>
      <t>Интервьюер</t>
    </r>
    <r>
      <rPr>
        <sz val="9"/>
        <color theme="1"/>
        <rFont val="Arial"/>
        <family val="2"/>
        <charset val="204"/>
      </rPr>
      <t xml:space="preserve"> (сбор первичных статистических данных)</t>
    </r>
  </si>
  <si>
    <t xml:space="preserve">1) прохождение инструктажа (обучение);
2) проверка списка адресов домохозяйств, подлежащих обследованию;
3) предварительный обход (объезд) домохозяйств, подлежащих обследованию, 
и распространение обращения к населению;
4) обход (объезд) обследуемых домохозяйств с целью опроса респондентов – членов обследуемых домохозяйств;
5) опрос респондентов – членов обследуемых домохозяйств;         6) документирование полученных в ходе опроса первичных статистических данных (заполнение Анкет выборочного федерального статистического наблюдения по вопросам использования населением информационных технологий 
и информационно-телекоммуникационных сетей (далее – Анкета ИКТ), размещенных на планшетных компьютерах или на бумажных носителях);
7) проверка и подготовка заполненных Анкет ИКТ к передаче 
в орган статистики;
8) передача анкет в орган статистики.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</si>
</sst>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44" fontId="1" fillId="0" borderId="0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workbookViewId="0">
      <selection activeCell="F10" sqref="F10"/>
    </sheetView>
  </sheetViews>
  <sheetFormatPr defaultRowHeight="15" x14ac:dyDescent="0.25"/>
  <cols>
    <col min="1" max="1" width="16.71093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6" t="s">
        <v>13</v>
      </c>
      <c r="B3" s="16"/>
      <c r="C3" s="19" t="s">
        <v>15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12</v>
      </c>
      <c r="B4" s="16"/>
      <c r="C4" s="17" t="s">
        <v>11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10</v>
      </c>
      <c r="B5" s="16"/>
      <c r="C5" s="17" t="s">
        <v>16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5" t="s">
        <v>9</v>
      </c>
      <c r="B7" s="25" t="s">
        <v>8</v>
      </c>
      <c r="C7" s="25"/>
      <c r="D7" s="25" t="s">
        <v>7</v>
      </c>
      <c r="E7" s="25" t="s">
        <v>6</v>
      </c>
      <c r="F7" s="25" t="s">
        <v>5</v>
      </c>
      <c r="G7" s="22" t="s">
        <v>4</v>
      </c>
      <c r="H7" s="22"/>
      <c r="I7" s="22"/>
      <c r="J7" s="20" t="s">
        <v>3</v>
      </c>
    </row>
    <row r="8" spans="1:10" ht="97.5" customHeight="1" x14ac:dyDescent="0.25">
      <c r="A8" s="25"/>
      <c r="B8" s="25"/>
      <c r="C8" s="25"/>
      <c r="D8" s="25"/>
      <c r="E8" s="25"/>
      <c r="F8" s="25"/>
      <c r="G8" s="3" t="s">
        <v>2</v>
      </c>
      <c r="H8" s="3" t="s">
        <v>1</v>
      </c>
      <c r="I8" s="3" t="s">
        <v>0</v>
      </c>
      <c r="J8" s="21"/>
    </row>
    <row r="9" spans="1:10" x14ac:dyDescent="0.25">
      <c r="A9" s="4">
        <v>1</v>
      </c>
      <c r="B9" s="22">
        <v>2</v>
      </c>
      <c r="C9" s="22"/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1:10" ht="405.75" customHeight="1" x14ac:dyDescent="0.25">
      <c r="A10" s="2" t="s">
        <v>18</v>
      </c>
      <c r="B10" s="23" t="s">
        <v>17</v>
      </c>
      <c r="C10" s="24"/>
      <c r="D10" s="4">
        <v>1</v>
      </c>
      <c r="E10" s="4"/>
      <c r="F10" s="5">
        <f>44268.26/2</f>
        <v>22134.13</v>
      </c>
      <c r="G10" s="4"/>
      <c r="H10" s="4"/>
      <c r="I10" s="4"/>
      <c r="J10" s="3"/>
    </row>
    <row r="12" spans="1:10" x14ac:dyDescent="0.25">
      <c r="F12" s="6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10" zoomScale="80" zoomScaleNormal="80" workbookViewId="0">
      <selection activeCell="F11" sqref="F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6" t="s">
        <v>13</v>
      </c>
      <c r="B3" s="16"/>
      <c r="C3" s="19" t="s">
        <v>15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12</v>
      </c>
      <c r="B4" s="16"/>
      <c r="C4" s="17" t="s">
        <v>11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10</v>
      </c>
      <c r="B5" s="16"/>
      <c r="C5" s="17" t="s">
        <v>16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5" t="s">
        <v>9</v>
      </c>
      <c r="B7" s="25" t="s">
        <v>8</v>
      </c>
      <c r="C7" s="25"/>
      <c r="D7" s="25" t="s">
        <v>7</v>
      </c>
      <c r="E7" s="25" t="s">
        <v>6</v>
      </c>
      <c r="F7" s="25" t="s">
        <v>5</v>
      </c>
      <c r="G7" s="22" t="s">
        <v>4</v>
      </c>
      <c r="H7" s="22"/>
      <c r="I7" s="22"/>
      <c r="J7" s="20" t="s">
        <v>3</v>
      </c>
    </row>
    <row r="8" spans="1:10" ht="97.5" customHeight="1" x14ac:dyDescent="0.25">
      <c r="A8" s="25"/>
      <c r="B8" s="25"/>
      <c r="C8" s="25"/>
      <c r="D8" s="25"/>
      <c r="E8" s="25"/>
      <c r="F8" s="25"/>
      <c r="G8" s="8" t="s">
        <v>2</v>
      </c>
      <c r="H8" s="8" t="s">
        <v>1</v>
      </c>
      <c r="I8" s="8" t="s">
        <v>0</v>
      </c>
      <c r="J8" s="21"/>
    </row>
    <row r="9" spans="1:10" x14ac:dyDescent="0.25">
      <c r="A9" s="7">
        <v>1</v>
      </c>
      <c r="B9" s="22">
        <v>2</v>
      </c>
      <c r="C9" s="22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393" customHeight="1" x14ac:dyDescent="0.25">
      <c r="A10" s="2" t="s">
        <v>18</v>
      </c>
      <c r="B10" s="23" t="s">
        <v>17</v>
      </c>
      <c r="C10" s="24"/>
      <c r="D10" s="7">
        <v>1</v>
      </c>
      <c r="E10" s="7"/>
      <c r="F10" s="5">
        <f>44268.26/2</f>
        <v>22134.13</v>
      </c>
      <c r="G10" s="7"/>
      <c r="H10" s="7"/>
      <c r="I10" s="7"/>
      <c r="J10" s="8"/>
    </row>
    <row r="11" spans="1:10" ht="394.5" customHeight="1" x14ac:dyDescent="0.25">
      <c r="A11" s="2" t="s">
        <v>19</v>
      </c>
      <c r="B11" s="23" t="s">
        <v>20</v>
      </c>
      <c r="C11" s="23"/>
      <c r="D11" s="9">
        <v>11</v>
      </c>
      <c r="E11" s="9"/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80" zoomScaleNormal="80" workbookViewId="0">
      <selection activeCell="E10" sqref="E1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6" t="s">
        <v>13</v>
      </c>
      <c r="B3" s="16"/>
      <c r="C3" s="19" t="s">
        <v>15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12</v>
      </c>
      <c r="B4" s="16"/>
      <c r="C4" s="17" t="s">
        <v>11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10</v>
      </c>
      <c r="B5" s="16"/>
      <c r="C5" s="17" t="s">
        <v>16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5" t="s">
        <v>9</v>
      </c>
      <c r="B7" s="25" t="s">
        <v>8</v>
      </c>
      <c r="C7" s="25"/>
      <c r="D7" s="25" t="s">
        <v>7</v>
      </c>
      <c r="E7" s="25" t="s">
        <v>6</v>
      </c>
      <c r="F7" s="25" t="s">
        <v>5</v>
      </c>
      <c r="G7" s="22" t="s">
        <v>4</v>
      </c>
      <c r="H7" s="22"/>
      <c r="I7" s="22"/>
      <c r="J7" s="20" t="s">
        <v>3</v>
      </c>
    </row>
    <row r="8" spans="1:10" ht="97.5" customHeight="1" x14ac:dyDescent="0.25">
      <c r="A8" s="25"/>
      <c r="B8" s="25"/>
      <c r="C8" s="25"/>
      <c r="D8" s="25"/>
      <c r="E8" s="25"/>
      <c r="F8" s="25"/>
      <c r="G8" s="11" t="s">
        <v>2</v>
      </c>
      <c r="H8" s="11" t="s">
        <v>1</v>
      </c>
      <c r="I8" s="11" t="s">
        <v>0</v>
      </c>
      <c r="J8" s="21"/>
    </row>
    <row r="9" spans="1:10" x14ac:dyDescent="0.25">
      <c r="A9" s="10">
        <v>1</v>
      </c>
      <c r="B9" s="22">
        <v>2</v>
      </c>
      <c r="C9" s="22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93" customHeight="1" x14ac:dyDescent="0.25">
      <c r="A10" s="2" t="s">
        <v>18</v>
      </c>
      <c r="B10" s="23" t="s">
        <v>17</v>
      </c>
      <c r="C10" s="24"/>
      <c r="D10" s="10">
        <f>1+1</f>
        <v>2</v>
      </c>
      <c r="E10" s="10"/>
      <c r="F10" s="5">
        <f>22134.13+22134.13</f>
        <v>44268.26</v>
      </c>
      <c r="G10" s="10"/>
      <c r="H10" s="10"/>
      <c r="I10" s="10"/>
      <c r="J10" s="11"/>
    </row>
    <row r="11" spans="1:10" ht="394.5" customHeight="1" x14ac:dyDescent="0.25">
      <c r="A11" s="2" t="s">
        <v>19</v>
      </c>
      <c r="B11" s="23" t="s">
        <v>20</v>
      </c>
      <c r="C11" s="23"/>
      <c r="D11" s="9">
        <v>11</v>
      </c>
      <c r="E11" s="9">
        <f>11</f>
        <v>11</v>
      </c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zoomScale="80" zoomScaleNormal="80" workbookViewId="0">
      <selection activeCell="E11" sqref="E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6" t="s">
        <v>13</v>
      </c>
      <c r="B3" s="16"/>
      <c r="C3" s="19" t="s">
        <v>15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12</v>
      </c>
      <c r="B4" s="16"/>
      <c r="C4" s="17" t="s">
        <v>11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10</v>
      </c>
      <c r="B5" s="16"/>
      <c r="C5" s="17" t="s">
        <v>16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5" t="s">
        <v>9</v>
      </c>
      <c r="B7" s="25" t="s">
        <v>8</v>
      </c>
      <c r="C7" s="25"/>
      <c r="D7" s="25" t="s">
        <v>7</v>
      </c>
      <c r="E7" s="25" t="s">
        <v>6</v>
      </c>
      <c r="F7" s="25" t="s">
        <v>5</v>
      </c>
      <c r="G7" s="22" t="s">
        <v>4</v>
      </c>
      <c r="H7" s="22"/>
      <c r="I7" s="22"/>
      <c r="J7" s="20" t="s">
        <v>3</v>
      </c>
    </row>
    <row r="8" spans="1:10" ht="97.5" customHeight="1" x14ac:dyDescent="0.25">
      <c r="A8" s="25"/>
      <c r="B8" s="25"/>
      <c r="C8" s="25"/>
      <c r="D8" s="25"/>
      <c r="E8" s="25"/>
      <c r="F8" s="25"/>
      <c r="G8" s="13" t="s">
        <v>2</v>
      </c>
      <c r="H8" s="13" t="s">
        <v>1</v>
      </c>
      <c r="I8" s="13" t="s">
        <v>0</v>
      </c>
      <c r="J8" s="21"/>
    </row>
    <row r="9" spans="1:10" x14ac:dyDescent="0.25">
      <c r="A9" s="12">
        <v>1</v>
      </c>
      <c r="B9" s="22">
        <v>2</v>
      </c>
      <c r="C9" s="22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</row>
    <row r="10" spans="1:10" ht="393" customHeight="1" x14ac:dyDescent="0.25">
      <c r="A10" s="2" t="s">
        <v>18</v>
      </c>
      <c r="B10" s="23" t="s">
        <v>17</v>
      </c>
      <c r="C10" s="24"/>
      <c r="D10" s="12">
        <f>1+1</f>
        <v>2</v>
      </c>
      <c r="E10" s="12">
        <f>1</f>
        <v>1</v>
      </c>
      <c r="F10" s="5">
        <f>22134.13+22134.13</f>
        <v>44268.26</v>
      </c>
      <c r="G10" s="12"/>
      <c r="H10" s="12"/>
      <c r="I10" s="12"/>
      <c r="J10" s="13"/>
    </row>
    <row r="11" spans="1:10" ht="394.5" customHeight="1" x14ac:dyDescent="0.25">
      <c r="A11" s="2" t="s">
        <v>19</v>
      </c>
      <c r="B11" s="23" t="s">
        <v>20</v>
      </c>
      <c r="C11" s="23"/>
      <c r="D11" s="9">
        <f>11+11</f>
        <v>22</v>
      </c>
      <c r="E11" s="9">
        <f>11</f>
        <v>11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0" zoomScaleNormal="80" workbookViewId="0">
      <selection activeCell="F10" sqref="F1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6" t="s">
        <v>13</v>
      </c>
      <c r="B3" s="16"/>
      <c r="C3" s="19" t="s">
        <v>15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12</v>
      </c>
      <c r="B4" s="16"/>
      <c r="C4" s="17" t="s">
        <v>11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10</v>
      </c>
      <c r="B5" s="16"/>
      <c r="C5" s="17" t="s">
        <v>16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5" t="s">
        <v>9</v>
      </c>
      <c r="B7" s="25" t="s">
        <v>8</v>
      </c>
      <c r="C7" s="25"/>
      <c r="D7" s="25" t="s">
        <v>7</v>
      </c>
      <c r="E7" s="25" t="s">
        <v>6</v>
      </c>
      <c r="F7" s="25" t="s">
        <v>5</v>
      </c>
      <c r="G7" s="22" t="s">
        <v>4</v>
      </c>
      <c r="H7" s="22"/>
      <c r="I7" s="22"/>
      <c r="J7" s="20" t="s">
        <v>3</v>
      </c>
    </row>
    <row r="8" spans="1:10" ht="97.5" customHeight="1" x14ac:dyDescent="0.25">
      <c r="A8" s="25"/>
      <c r="B8" s="25"/>
      <c r="C8" s="25"/>
      <c r="D8" s="25"/>
      <c r="E8" s="25"/>
      <c r="F8" s="25"/>
      <c r="G8" s="15" t="s">
        <v>2</v>
      </c>
      <c r="H8" s="15" t="s">
        <v>1</v>
      </c>
      <c r="I8" s="15" t="s">
        <v>0</v>
      </c>
      <c r="J8" s="21"/>
    </row>
    <row r="9" spans="1:10" x14ac:dyDescent="0.25">
      <c r="A9" s="14">
        <v>1</v>
      </c>
      <c r="B9" s="22">
        <v>2</v>
      </c>
      <c r="C9" s="22"/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</row>
    <row r="10" spans="1:10" ht="393" customHeight="1" x14ac:dyDescent="0.25">
      <c r="A10" s="2" t="s">
        <v>18</v>
      </c>
      <c r="B10" s="23" t="s">
        <v>17</v>
      </c>
      <c r="C10" s="24"/>
      <c r="D10" s="14">
        <f>1+1</f>
        <v>2</v>
      </c>
      <c r="E10" s="14">
        <f>1</f>
        <v>1</v>
      </c>
      <c r="F10" s="5">
        <f>22134.13+22134.13</f>
        <v>44268.26</v>
      </c>
      <c r="G10" s="14"/>
      <c r="H10" s="14"/>
      <c r="I10" s="14"/>
      <c r="J10" s="15"/>
    </row>
    <row r="11" spans="1:10" ht="394.5" customHeight="1" x14ac:dyDescent="0.25">
      <c r="A11" s="2" t="s">
        <v>19</v>
      </c>
      <c r="B11" s="23" t="s">
        <v>20</v>
      </c>
      <c r="C11" s="23"/>
      <c r="D11" s="9">
        <f>11+11</f>
        <v>22</v>
      </c>
      <c r="E11" s="9">
        <f>11+11</f>
        <v>22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  <mergeCell ref="A1:J1"/>
    <mergeCell ref="A3:B3"/>
    <mergeCell ref="C3:J3"/>
    <mergeCell ref="A4:B4"/>
    <mergeCell ref="C4:J4"/>
    <mergeCell ref="A5:B5"/>
    <mergeCell ref="C5:J5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30.08.2024 нов</vt:lpstr>
      <vt:lpstr>(2) 09.09.2024 нов</vt:lpstr>
      <vt:lpstr>(3) 08.10.2024 нов (исп)</vt:lpstr>
      <vt:lpstr>(4) 10.10.2024 нов (исп)</vt:lpstr>
      <vt:lpstr>(5) 10.10.2024 (исп)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Рыжкова Галина Геннадьевна</cp:lastModifiedBy>
  <cp:lastPrinted>2021-06-02T05:18:59Z</cp:lastPrinted>
  <dcterms:created xsi:type="dcterms:W3CDTF">2019-04-16T03:38:47Z</dcterms:created>
  <dcterms:modified xsi:type="dcterms:W3CDTF">2024-11-01T04:51:56Z</dcterms:modified>
</cp:coreProperties>
</file>